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D37E25EC-0365-4F20-9383-B13C80F200E7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<sst xmlns="http://schemas.openxmlformats.org/spreadsheetml/2006/main" count="128" uniqueCount="125">
  <si>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</si>
  <si>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</si>
  <si>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</si>
  <si>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</si>
  <si>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</si>
  <si>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</si>
  <si>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</si>
  <si>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</si>
  <si>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</si>
  <si>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</si>
  <si>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</si>
  <si>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</si>
  <si>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</si>
  <si>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</si>
  <si>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</si>
  <si>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</si>
  <si>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</si>
  <si>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</si>
  <si>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</si>
  <si>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</si>
  <si>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</si>
  <si>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</si>
  <si>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</si>
  <si>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</si>
  <si>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</si>
  <si>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</si>
  <si>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</si>
  <si>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</si>
  <si>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</si>
  <si>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</si>
  <si>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</si>
  <si>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</si>
  <si>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</si>
  <si>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</si>
  <si>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</si>
  <si>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</si>
  <si>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</si>
  <si>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</si>
  <si>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</si>
  <si>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</si>
  <si>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</si>
  <si>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</si>
  <si>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</si>
  <si>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</si>
  <si>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</si>
  <si>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</si>
  <si>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</si>
  <si>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</si>
  <si>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</si>
  <si>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</si>
  <si>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</si>
  <si>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</si>
  <si>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</si>
  <si>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</si>
  <si>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</si>
  <si>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</si>
  <si>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</si>
  <si>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</si>
  <si>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</si>
  <si>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</si>
  <si>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</si>
  <si>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</si>
  <si>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</si>
  <si>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</si>
  <si>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</si>
  <si>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</si>
  <si>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</si>
  <si>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</si>
  <si>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</si>
  <si>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</si>
  <si>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</si>
  <si>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</si>
  <si>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</si>
  <si>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</si>
  <si>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</si>
  <si>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</si>
  <si>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</si>
  <si>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</si>
  <si>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</si>
  <si>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</si>
  <si>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</si>
  <si>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</si>
  <si>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</si>
  <si>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</si>
  <si>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</si>
  <si>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</si>
  <si>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</si>
  <si>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</si>
  <si>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</si>
  <si>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</si>
  <si>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</si>
  <si>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</si>
  <si>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</si>
  <si>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</si>
  <si>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</si>
  <si>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</si>
  <si>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</si>
  <si>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</si>
  <si>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</si>
  <si>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</si>
  <si>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</si>
  <si>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</si>
  <si>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</si>
  <si>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</si>
  <si>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</si>
  <si>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</si>
  <si>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</si>
  <si>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</si>
  <si>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</si>
  <si>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</si>
  <si>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</si>
  <si>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</si>
  <si>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</si>
  <si>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</si>
  <si>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</si>
  <si>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</si>
  <si>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</si>
  <si>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</si>
  <si>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</si>
  <si>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</si>
  <si>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</si>
  <si>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</si>
  <si>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30 de junio de 2024 y al 31 de diciembre de 2023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</si>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</sst>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8" zoomScale="90" zoomScaleNormal="90" workbookViewId="0">
      <selection activeCell="H81" sqref="H81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87155333.390000001</v>
      </c>
      <c r="D9" s="18">
        <f>SUM(D10:D16)</f>
        <v>60829653.020000003</v>
      </c>
      <c r="E9" s="10" t="s">
        <v>9</v>
      </c>
      <c r="F9" s="18">
        <f>SUM(F10:F18)</f>
        <v>5886821.8800000008</v>
      </c>
      <c r="G9" s="18">
        <f>SUM(G10:G18)</f>
        <v>3018302.16</v>
      </c>
    </row>
    <row r="10" spans="2:8" x14ac:dyDescent="0.3">
      <c r="B10" s="11" t="s">
        <v>10</v>
      </c>
      <c r="C10" s="24">
        <v>40500</v>
      </c>
      <c r="D10" s="24">
        <v>0</v>
      </c>
      <c r="E10" s="12" t="s">
        <v>11</v>
      </c>
      <c r="F10" s="24">
        <v>670751.77</v>
      </c>
      <c r="G10" s="24">
        <v>320470.59999999998</v>
      </c>
    </row>
    <row r="11" spans="2:8" x14ac:dyDescent="0.3">
      <c r="B11" s="11" t="s">
        <v>12</v>
      </c>
      <c r="C11" s="24">
        <v>86878578.390000001</v>
      </c>
      <c r="D11" s="24">
        <v>60566896.060000002</v>
      </c>
      <c r="E11" s="12" t="s">
        <v>13</v>
      </c>
      <c r="F11" s="24">
        <v>811711.15</v>
      </c>
      <c r="G11" s="24">
        <v>426755.45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753727.33</v>
      </c>
      <c r="G14" s="24">
        <v>1460576.19</v>
      </c>
    </row>
    <row r="15" spans="2:8" ht="23.6" x14ac:dyDescent="0.3">
      <c r="B15" s="11" t="s">
        <v>20</v>
      </c>
      <c r="C15" s="24">
        <v>236255</v>
      </c>
      <c r="D15" s="24">
        <v>236255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0</v>
      </c>
      <c r="D16" s="24">
        <v>26501.96</v>
      </c>
      <c r="E16" s="12" t="s">
        <v>23</v>
      </c>
      <c r="F16" s="24">
        <v>399513.39</v>
      </c>
      <c r="G16" s="24">
        <v>428805.84</v>
      </c>
    </row>
    <row r="17" spans="2:7" ht="23.6" x14ac:dyDescent="0.3">
      <c r="B17" s="9" t="s">
        <v>24</v>
      </c>
      <c r="C17" s="18">
        <f>SUM(C18:C24)</f>
        <v>1239805.55</v>
      </c>
      <c r="D17" s="18">
        <f>SUM(D18:D24)</f>
        <v>751851.53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3251118.24</v>
      </c>
      <c r="G18" s="24">
        <v>381694.08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1239777.55</v>
      </c>
      <c r="D20" s="24">
        <v>751823.53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0</v>
      </c>
      <c r="D25" s="18">
        <f>SUM(D26:D30)</f>
        <v>11500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0</v>
      </c>
      <c r="D27" s="24">
        <v>11500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88395138.939999998</v>
      </c>
      <c r="D47" s="18">
        <f>SUM(D41,D38,D37,D31,D25,D17,D9)</f>
        <v>61593004.550000004</v>
      </c>
      <c r="E47" s="5" t="s">
        <v>83</v>
      </c>
      <c r="F47" s="18">
        <f>SUM(F42,F38,F31,F27,F26,F23,F19,F9)</f>
        <v>5886821.8800000008</v>
      </c>
      <c r="G47" s="18">
        <f>SUM(G42,G38,G31,G27,G26,G23,G19,G9)</f>
        <v>3018302.16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29477941.77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37228845.490000002</v>
      </c>
      <c r="D53" s="24">
        <v>35843778.009999998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2769408.14</v>
      </c>
      <c r="D54" s="24">
        <v>2769408.14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5886821.8800000008</v>
      </c>
      <c r="G59" s="18">
        <f>SUM(G47,G57)</f>
        <v>3018302.16</v>
      </c>
    </row>
    <row r="60" spans="2:7" ht="23.6" x14ac:dyDescent="0.3">
      <c r="B60" s="3" t="s">
        <v>103</v>
      </c>
      <c r="C60" s="18">
        <f>SUM(C50:C58)</f>
        <v>69476195.400000006</v>
      </c>
      <c r="D60" s="18">
        <f>SUM(D50:D58)</f>
        <v>68091127.920000002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157871334.34</v>
      </c>
      <c r="D62" s="18">
        <f>SUM(D47,D60)</f>
        <v>129684132.47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151830214.06</v>
      </c>
      <c r="G68" s="18">
        <f>SUM(G69:G73)</f>
        <v>126511531.91000001</v>
      </c>
    </row>
    <row r="69" spans="2:7" x14ac:dyDescent="0.3">
      <c r="B69" s="13"/>
      <c r="C69" s="21"/>
      <c r="D69" s="21"/>
      <c r="E69" s="10" t="s">
        <v>111</v>
      </c>
      <c r="F69" s="24">
        <v>25238956.239999998</v>
      </c>
      <c r="G69" s="24">
        <v>14939156.449999999</v>
      </c>
    </row>
    <row r="70" spans="2:7" x14ac:dyDescent="0.3">
      <c r="B70" s="13"/>
      <c r="C70" s="21"/>
      <c r="D70" s="21"/>
      <c r="E70" s="10" t="s">
        <v>112</v>
      </c>
      <c r="F70" s="24">
        <v>125975788.42</v>
      </c>
      <c r="G70" s="24">
        <v>110956906.06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615469.4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151984512.46000001</v>
      </c>
      <c r="G79" s="18">
        <f>SUM(G63,G68,G75)</f>
        <v>126665830.31000002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157871334.34</v>
      </c>
      <c r="G81" s="18">
        <f>SUM(G59,G79)</f>
        <v>129684132.47000001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74803149606299213" bottom="0.74803149606299213" header="0.31496062992125984" footer="0.31496062992125984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2024-07-10T22:27:45Z</cp:lastPrinted>
  <dcterms:created xsi:type="dcterms:W3CDTF">2020-01-08T19:54:23Z</dcterms:created>
  <dcterms:modified xsi:type="dcterms:W3CDTF">2024-07-10T22:28:12Z</dcterms:modified>
</cp:coreProperties>
</file>